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stronomy\astroolymp_public\IAO\2017\Практически\"/>
    </mc:Choice>
  </mc:AlternateContent>
  <xr:revisionPtr revIDLastSave="0" documentId="8_{CA0BF61B-927F-4A4C-B0E1-2E5DD6778481}" xr6:coauthVersionLast="45" xr6:coauthVersionMax="45" xr10:uidLastSave="{00000000-0000-0000-0000-000000000000}"/>
  <bookViews>
    <workbookView xWindow="-108" yWindow="-108" windowWidth="23256" windowHeight="12576" xr2:uid="{3A0606B6-15FE-476B-916F-8995D62BC4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C3" i="1"/>
  <c r="D3" i="1" s="1"/>
  <c r="C4" i="1"/>
  <c r="D4" i="1" s="1"/>
  <c r="C5" i="1"/>
  <c r="C6" i="1"/>
  <c r="C7" i="1"/>
  <c r="C8" i="1"/>
  <c r="C9" i="1"/>
  <c r="C10" i="1"/>
  <c r="C11" i="1"/>
  <c r="D11" i="1" s="1"/>
  <c r="C12" i="1"/>
  <c r="D12" i="1" s="1"/>
  <c r="C13" i="1"/>
  <c r="D13" i="1" s="1"/>
  <c r="B3" i="1"/>
  <c r="B4" i="1"/>
  <c r="B5" i="1"/>
  <c r="B6" i="1"/>
  <c r="B7" i="1"/>
  <c r="B8" i="1"/>
  <c r="B9" i="1"/>
  <c r="B10" i="1"/>
  <c r="B11" i="1"/>
  <c r="B12" i="1"/>
  <c r="B13" i="1"/>
  <c r="C2" i="1"/>
  <c r="D2" i="1" s="1"/>
  <c r="B2" i="1"/>
  <c r="C16" i="1"/>
  <c r="C15" i="1"/>
  <c r="D8" i="1"/>
  <c r="D10" i="1"/>
  <c r="D9" i="1"/>
  <c r="D6" i="1" l="1"/>
  <c r="D5" i="1"/>
  <c r="D7" i="1"/>
</calcChain>
</file>

<file path=xl/sharedStrings.xml><?xml version="1.0" encoding="utf-8"?>
<sst xmlns="http://schemas.openxmlformats.org/spreadsheetml/2006/main" count="8" uniqueCount="8">
  <si>
    <t>UT obs</t>
  </si>
  <si>
    <t>alpha</t>
  </si>
  <si>
    <t>delta</t>
  </si>
  <si>
    <t>phi</t>
  </si>
  <si>
    <t>z</t>
  </si>
  <si>
    <t>z(deg)</t>
  </si>
  <si>
    <t>F</t>
  </si>
  <si>
    <t>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</si>
</sst>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extinction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Sheet1!$E$2:$E$13</c:f>
              <c:numCache>
                <c:formatCode>General</c:formatCode>
                <c:ptCount val="12"/>
                <c:pt idx="0">
                  <c:v>1.0208461633144554</c:v>
                </c:pt>
                <c:pt idx="1">
                  <c:v>1.0328858434250687</c:v>
                </c:pt>
                <c:pt idx="2">
                  <c:v>1.0673256036402039</c:v>
                </c:pt>
                <c:pt idx="3">
                  <c:v>1.0902069166965109</c:v>
                </c:pt>
                <c:pt idx="4">
                  <c:v>1.1172822278334404</c:v>
                </c:pt>
                <c:pt idx="5">
                  <c:v>1.1489699341193109</c:v>
                </c:pt>
                <c:pt idx="6">
                  <c:v>1.1857757821527071</c:v>
                </c:pt>
                <c:pt idx="7">
                  <c:v>1.2283147350034322</c:v>
                </c:pt>
                <c:pt idx="8">
                  <c:v>1.2773459958022109</c:v>
                </c:pt>
                <c:pt idx="9">
                  <c:v>1.3338123375474258</c:v>
                </c:pt>
                <c:pt idx="10">
                  <c:v>1.398993445175253</c:v>
                </c:pt>
                <c:pt idx="11">
                  <c:v>1.5611220990434043</c:v>
                </c:pt>
              </c:numCache>
            </c:numRef>
          </c:xVal>
          <c:yVal>
            <c:numRef>
              <c:f>Sheet1!$F$2:$F$13</c:f>
              <c:numCache>
                <c:formatCode>General</c:formatCode>
                <c:ptCount val="12"/>
                <c:pt idx="0">
                  <c:v>16.904</c:v>
                </c:pt>
                <c:pt idx="1">
                  <c:v>16.919499999999999</c:v>
                </c:pt>
                <c:pt idx="2">
                  <c:v>16.913499999999999</c:v>
                </c:pt>
                <c:pt idx="3">
                  <c:v>16.893799999999999</c:v>
                </c:pt>
                <c:pt idx="4">
                  <c:v>16.930599999999998</c:v>
                </c:pt>
                <c:pt idx="5">
                  <c:v>16.946000000000002</c:v>
                </c:pt>
                <c:pt idx="6">
                  <c:v>16.942</c:v>
                </c:pt>
                <c:pt idx="7">
                  <c:v>16.952000000000002</c:v>
                </c:pt>
                <c:pt idx="8">
                  <c:v>16.9528</c:v>
                </c:pt>
                <c:pt idx="9">
                  <c:v>17.0046</c:v>
                </c:pt>
                <c:pt idx="10">
                  <c:v>17.062999999999999</c:v>
                </c:pt>
                <c:pt idx="11">
                  <c:v>17.158100000000001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EB-4189-BB33-8D755B68F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32656"/>
        <c:axId val="430233640"/>
      </c:scatterChart>
      <c:valAx>
        <c:axId val="430232656"/>
        <c:scaling>
          <c:orientation val="minMax"/>
          <c:max val="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33640"/>
        <c:crosses val="autoZero"/>
        <c:crossBetween val="midCat"/>
      </c:valAx>
      <c:valAx>
        <c:axId val="430233640"/>
        <c:scaling>
          <c:orientation val="minMax"/>
          <c:max val="17.2"/>
          <c:min val="16.65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32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156210</xdr:colOff>
      <xdr:row>3</xdr:row>
      <xdr:rowOff>95250</xdr:rowOff>
    </xdr:from>
    <xdr:to>
      <xdr:col>21</xdr:col>
      <xdr:colOff>335280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969D4-CFFB-47E1-ACF9-4756BE5D3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16A6-63A6-45FB-8714-BA83D73DCBE1}">
  <dimension ref="A1:F16"/>
  <sheetViews>
    <sheetView tabSelected="1" topLeftCell="D1" workbookViewId="0">
      <selection activeCell="T28" sqref="T28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4</v>
      </c>
      <c r="D1" t="s">
        <v>5</v>
      </c>
      <c r="E1" t="s">
        <v>6</v>
      </c>
      <c r="F1" t="s">
        <v>7</v>
      </c>
    </row>
    <row r="2" spans="1:6" x14ac:dyDescent="0.3">
      <c r="A2">
        <v>12.49484</v>
      </c>
      <c r="B2">
        <f>(A2-11.57222)/24*360*PI()/180</f>
        <v>0.24154135117125131</v>
      </c>
      <c r="C2">
        <f>ACOS(SIN($C$15)*SIN($C$16)+COS($C$15)*COS($C$16)*COS(B2))</f>
        <v>0.20243692854195294</v>
      </c>
      <c r="D2">
        <f>C2*180/PI()</f>
        <v>11.598781623045337</v>
      </c>
      <c r="E2">
        <f>1/COS(C2)</f>
        <v>1.0208461633144554</v>
      </c>
      <c r="F2">
        <v>16.904</v>
      </c>
    </row>
    <row r="3" spans="1:6" x14ac:dyDescent="0.3">
      <c r="A3">
        <v>12.76648</v>
      </c>
      <c r="B3">
        <f t="shared" ref="B3:B13" si="0">(A3-11.57222)/24*360*PI()/180</f>
        <v>0.31265653687301215</v>
      </c>
      <c r="C3">
        <f t="shared" ref="C3:C13" si="1">ACOS(SIN($C$15)*SIN($C$16)+COS($C$15)*COS($C$16)*COS(B3))</f>
        <v>0.25301857054542154</v>
      </c>
      <c r="D3">
        <f t="shared" ref="D3:D13" si="2">C3*180/PI()</f>
        <v>14.496896230685739</v>
      </c>
      <c r="E3">
        <f t="shared" ref="E3:E13" si="3">1/COS(C3)</f>
        <v>1.0328858434250687</v>
      </c>
      <c r="F3">
        <v>16.919499999999999</v>
      </c>
    </row>
    <row r="4" spans="1:6" x14ac:dyDescent="0.3">
      <c r="A4">
        <v>13.30982</v>
      </c>
      <c r="B4">
        <f t="shared" si="0"/>
        <v>0.45490261623980216</v>
      </c>
      <c r="C4">
        <f t="shared" si="1"/>
        <v>0.3570807419517994</v>
      </c>
      <c r="D4">
        <f t="shared" si="2"/>
        <v>20.459219459238142</v>
      </c>
      <c r="E4">
        <f t="shared" si="3"/>
        <v>1.0673256036402039</v>
      </c>
      <c r="F4">
        <v>16.913499999999999</v>
      </c>
    </row>
    <row r="5" spans="1:6" x14ac:dyDescent="0.3">
      <c r="A5">
        <v>13.58151</v>
      </c>
      <c r="B5">
        <f t="shared" si="0"/>
        <v>0.52603089191095298</v>
      </c>
      <c r="C5">
        <f t="shared" si="1"/>
        <v>0.40965806401737725</v>
      </c>
      <c r="D5">
        <f t="shared" si="2"/>
        <v>23.471678111695812</v>
      </c>
      <c r="E5">
        <f t="shared" si="3"/>
        <v>1.0902069166965109</v>
      </c>
      <c r="F5">
        <v>16.893799999999999</v>
      </c>
    </row>
    <row r="6" spans="1:6" x14ac:dyDescent="0.3">
      <c r="A6">
        <v>13.853160000000001</v>
      </c>
      <c r="B6">
        <f t="shared" si="0"/>
        <v>0.59714869560659212</v>
      </c>
      <c r="C6">
        <f t="shared" si="1"/>
        <v>0.46230009715592302</v>
      </c>
      <c r="D6">
        <f t="shared" si="2"/>
        <v>26.487844435522302</v>
      </c>
      <c r="E6">
        <f t="shared" si="3"/>
        <v>1.1172822278334404</v>
      </c>
      <c r="F6">
        <v>16.930599999999998</v>
      </c>
    </row>
    <row r="7" spans="1:6" x14ac:dyDescent="0.3">
      <c r="A7">
        <v>14.124829999999999</v>
      </c>
      <c r="B7">
        <f t="shared" si="0"/>
        <v>0.66827173528998662</v>
      </c>
      <c r="C7">
        <f t="shared" si="1"/>
        <v>0.51489426936151816</v>
      </c>
      <c r="D7">
        <f t="shared" si="2"/>
        <v>29.501268529887163</v>
      </c>
      <c r="E7">
        <f t="shared" si="3"/>
        <v>1.1489699341193109</v>
      </c>
      <c r="F7">
        <v>16.946000000000002</v>
      </c>
    </row>
    <row r="8" spans="1:6" x14ac:dyDescent="0.3">
      <c r="A8">
        <v>14.396509999999999</v>
      </c>
      <c r="B8">
        <f t="shared" si="0"/>
        <v>0.73939739296725959</v>
      </c>
      <c r="C8">
        <f t="shared" si="1"/>
        <v>0.56734681272637411</v>
      </c>
      <c r="D8">
        <f t="shared" si="2"/>
        <v>32.506577889420342</v>
      </c>
      <c r="E8">
        <f t="shared" si="3"/>
        <v>1.1857757821527071</v>
      </c>
      <c r="F8">
        <v>16.942</v>
      </c>
    </row>
    <row r="9" spans="1:6" x14ac:dyDescent="0.3">
      <c r="A9">
        <v>14.66817</v>
      </c>
      <c r="B9">
        <f t="shared" si="0"/>
        <v>0.81051781465677675</v>
      </c>
      <c r="C9">
        <f t="shared" si="1"/>
        <v>0.6195779869406024</v>
      </c>
      <c r="D9">
        <f t="shared" si="2"/>
        <v>35.49920373090815</v>
      </c>
      <c r="E9">
        <f t="shared" si="3"/>
        <v>1.2283147350034322</v>
      </c>
      <c r="F9">
        <v>16.952000000000002</v>
      </c>
    </row>
    <row r="10" spans="1:6" x14ac:dyDescent="0.3">
      <c r="A10">
        <v>14.939819999999999</v>
      </c>
      <c r="B10">
        <f t="shared" si="0"/>
        <v>0.88163561835241555</v>
      </c>
      <c r="C10">
        <f t="shared" si="1"/>
        <v>0.67152581949879786</v>
      </c>
      <c r="D10">
        <f t="shared" si="2"/>
        <v>38.475595291345037</v>
      </c>
      <c r="E10">
        <f t="shared" si="3"/>
        <v>1.2773459958022109</v>
      </c>
      <c r="F10">
        <v>16.9528</v>
      </c>
    </row>
    <row r="11" spans="1:6" x14ac:dyDescent="0.3">
      <c r="A11">
        <v>15.211510000000001</v>
      </c>
      <c r="B11">
        <f t="shared" si="0"/>
        <v>0.95276389402356676</v>
      </c>
      <c r="C11">
        <f t="shared" si="1"/>
        <v>0.72314136236122939</v>
      </c>
      <c r="D11">
        <f t="shared" si="2"/>
        <v>41.43294805463897</v>
      </c>
      <c r="E11">
        <f t="shared" si="3"/>
        <v>1.3338123375474258</v>
      </c>
      <c r="F11">
        <v>17.0046</v>
      </c>
    </row>
    <row r="12" spans="1:6" x14ac:dyDescent="0.3">
      <c r="A12">
        <v>15.48372</v>
      </c>
      <c r="B12">
        <f t="shared" si="0"/>
        <v>1.024028305376373</v>
      </c>
      <c r="C12">
        <f t="shared" si="1"/>
        <v>0.77445877654227702</v>
      </c>
      <c r="D12">
        <f t="shared" si="2"/>
        <v>44.373219302737802</v>
      </c>
      <c r="E12">
        <f t="shared" si="3"/>
        <v>1.398993445175253</v>
      </c>
      <c r="F12">
        <v>17.062999999999999</v>
      </c>
    </row>
    <row r="13" spans="1:6" x14ac:dyDescent="0.3">
      <c r="A13">
        <v>16.0275</v>
      </c>
      <c r="B13">
        <f t="shared" si="0"/>
        <v>1.1663895764737944</v>
      </c>
      <c r="C13">
        <f t="shared" si="1"/>
        <v>0.87556266561675822</v>
      </c>
      <c r="D13">
        <f t="shared" si="2"/>
        <v>50.166045439064398</v>
      </c>
      <c r="E13">
        <f t="shared" si="3"/>
        <v>1.5611220990434043</v>
      </c>
      <c r="F13">
        <v>17.158100000000001</v>
      </c>
    </row>
    <row r="15" spans="1:6" x14ac:dyDescent="0.3">
      <c r="A15" t="s">
        <v>2</v>
      </c>
      <c r="B15">
        <v>42.24472222</v>
      </c>
      <c r="C15">
        <f>B15*PI()/180</f>
        <v>0.7373094943294084</v>
      </c>
    </row>
    <row r="16" spans="1:6" x14ac:dyDescent="0.3">
      <c r="A16" t="s">
        <v>3</v>
      </c>
      <c r="B16">
        <v>37.533332999999999</v>
      </c>
      <c r="C16">
        <f>B16*PI()/180</f>
        <v>0.65508024009744081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Margulan Ismoldayev</dc:creator>
  <cp:lastModifiedBy>Margulan Ismoldayev</cp:lastModifiedBy>
  <dcterms:created xsi:type="dcterms:W3CDTF">2019-10-17T08:52:25Z</dcterms:created>
  <dcterms:modified xsi:type="dcterms:W3CDTF">2019-10-17T09:24:12Z</dcterms:modified>
</cp:coreProperties>
</file>